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8\Información financiera 2° Trimestre 2018\Información financiera primer trimestre 2018\"/>
    </mc:Choice>
  </mc:AlternateContent>
  <bookViews>
    <workbookView xWindow="0" yWindow="0" windowWidth="24000" windowHeight="9630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F21" i="1" l="1"/>
  <c r="G21" i="1" s="1"/>
  <c r="E15" i="1"/>
  <c r="D15" i="1"/>
  <c r="C15" i="1"/>
  <c r="E6" i="1"/>
  <c r="D6" i="1"/>
  <c r="C6" i="1"/>
  <c r="F24" i="1"/>
  <c r="G24" i="1" s="1"/>
  <c r="F23" i="1"/>
  <c r="G23" i="1" s="1"/>
  <c r="F22" i="1"/>
  <c r="G22" i="1" s="1"/>
  <c r="F20" i="1"/>
  <c r="G20" i="1" s="1"/>
  <c r="F19" i="1"/>
  <c r="G19" i="1" s="1"/>
  <c r="F18" i="1"/>
  <c r="G18" i="1" s="1"/>
  <c r="F17" i="1"/>
  <c r="G17" i="1" s="1"/>
  <c r="F16" i="1"/>
  <c r="G16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E4" i="1" l="1"/>
  <c r="G15" i="1"/>
  <c r="C4" i="1"/>
  <c r="D4" i="1"/>
  <c r="F15" i="1"/>
  <c r="G6" i="1"/>
  <c r="F6" i="1"/>
  <c r="G4" i="1" l="1"/>
  <c r="F4" i="1"/>
</calcChain>
</file>

<file path=xl/sharedStrings.xml><?xml version="1.0" encoding="utf-8"?>
<sst xmlns="http://schemas.openxmlformats.org/spreadsheetml/2006/main" count="31" uniqueCount="30">
  <si>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</si>
  <si>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</si>
  <si>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</si>
  <si>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</si>
  <si>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</si>
  <si>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</si>
  <si>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</si>
  <si>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</si>
  <si>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</si>
  <si>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</si>
  <si>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</si>
  <si>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</si>
  <si>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</si>
  <si>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</si>
  <si>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</si>
  <si>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</si>
  <si>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</si>
  <si>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</si>
  <si>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</si>
  <si>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</si>
  <si>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</si>
  <si>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</si>
  <si>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</si>
  <si>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</si>
  <si>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</si>
  <si>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Bajo protesta de decir verdad declaramos que los Estados Financieros y sus notas, son razonablemente correctos y son responsabilidad del emisor.</t>
  </si>
  <si>
    <t>_________________________</t>
  </si>
  <si>
    <t>Director Administrativo
CP Carlos Rafael Falcon Zavala</t>
  </si>
  <si>
    <t>Sub-Director General
LAE Ruben David Rocha Lemus</t>
  </si>
  <si>
    <t>Patronato del Parque Zoológico de León
Estado Analítico del Activo
Del 01 de enero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</si>
</sst>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zoomScaleNormal="100" workbookViewId="0">
      <selection activeCell="B17" sqref="B17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8" width="12" style="1" customWidth="1"/>
    <col min="9" max="16384" width="12" style="1"/>
  </cols>
  <sheetData>
    <row r="1" spans="1:7" ht="39.950000000000003" customHeight="1" x14ac:dyDescent="0.2">
      <c r="A1" s="24" t="s">
        <v>29</v>
      </c>
      <c r="B1" s="25"/>
      <c r="C1" s="25"/>
      <c r="D1" s="25"/>
      <c r="E1" s="25"/>
      <c r="F1" s="25"/>
      <c r="G1" s="26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+C6+C15</f>
        <v>95269892.510000005</v>
      </c>
      <c r="D4" s="13">
        <f>+D6+D15</f>
        <v>110431478.58999999</v>
      </c>
      <c r="E4" s="13">
        <f>+E6+E15</f>
        <v>101342389.63000001</v>
      </c>
      <c r="F4" s="13">
        <f>+F6+F15</f>
        <v>104358981.47</v>
      </c>
      <c r="G4" s="13">
        <f>+G6+G15</f>
        <v>9089088.9600000083</v>
      </c>
    </row>
    <row r="5" spans="1:7" x14ac:dyDescent="0.2">
      <c r="A5" s="15"/>
      <c r="B5" s="2"/>
      <c r="C5" s="13"/>
      <c r="D5" s="13"/>
      <c r="E5" s="13"/>
      <c r="F5" s="13"/>
      <c r="G5" s="13"/>
    </row>
    <row r="6" spans="1:7" x14ac:dyDescent="0.2">
      <c r="A6" s="3">
        <v>1100</v>
      </c>
      <c r="B6" s="17" t="s">
        <v>8</v>
      </c>
      <c r="C6" s="13">
        <f>SUM(C7:C13)</f>
        <v>6704923.0300000003</v>
      </c>
      <c r="D6" s="13">
        <f>SUM(D7:D13)</f>
        <v>98051507.749999985</v>
      </c>
      <c r="E6" s="13">
        <f>SUM(E7:E13)</f>
        <v>99611531.980000004</v>
      </c>
      <c r="F6" s="13">
        <f>SUM(F7:F13)</f>
        <v>5144898.8000000017</v>
      </c>
      <c r="G6" s="13">
        <f>SUM(G7:G13)</f>
        <v>-1560024.2299999981</v>
      </c>
    </row>
    <row r="7" spans="1:7" x14ac:dyDescent="0.2">
      <c r="A7" s="3">
        <v>1110</v>
      </c>
      <c r="B7" s="7" t="s">
        <v>9</v>
      </c>
      <c r="C7" s="18">
        <v>5350062.1500000004</v>
      </c>
      <c r="D7" s="18">
        <v>88834224.239999995</v>
      </c>
      <c r="E7" s="18">
        <v>90790004.439999998</v>
      </c>
      <c r="F7" s="18">
        <f t="shared" ref="F7:F13" si="0">C7+D7-E7</f>
        <v>3394281.950000003</v>
      </c>
      <c r="G7" s="18">
        <f t="shared" ref="G7:G13" si="1">F7-C7</f>
        <v>-1955780.1999999974</v>
      </c>
    </row>
    <row r="8" spans="1:7" x14ac:dyDescent="0.2">
      <c r="A8" s="3">
        <v>1120</v>
      </c>
      <c r="B8" s="7" t="s">
        <v>10</v>
      </c>
      <c r="C8" s="18">
        <v>37068.5</v>
      </c>
      <c r="D8" s="18">
        <v>721409.66</v>
      </c>
      <c r="E8" s="18">
        <v>706066.8</v>
      </c>
      <c r="F8" s="18">
        <f t="shared" si="0"/>
        <v>52411.359999999986</v>
      </c>
      <c r="G8" s="18">
        <f t="shared" si="1"/>
        <v>15342.859999999986</v>
      </c>
    </row>
    <row r="9" spans="1:7" x14ac:dyDescent="0.2">
      <c r="A9" s="3">
        <v>1130</v>
      </c>
      <c r="B9" s="7" t="s">
        <v>11</v>
      </c>
      <c r="C9" s="18">
        <v>0</v>
      </c>
      <c r="D9" s="18">
        <v>823726</v>
      </c>
      <c r="E9" s="18">
        <v>823726</v>
      </c>
      <c r="F9" s="18">
        <f t="shared" si="0"/>
        <v>0</v>
      </c>
      <c r="G9" s="18">
        <f t="shared" si="1"/>
        <v>0</v>
      </c>
    </row>
    <row r="10" spans="1:7" x14ac:dyDescent="0.2">
      <c r="A10" s="3">
        <v>1140</v>
      </c>
      <c r="B10" s="7" t="s">
        <v>1</v>
      </c>
      <c r="C10" s="18">
        <v>1011235.88</v>
      </c>
      <c r="D10" s="18">
        <v>2067636.08</v>
      </c>
      <c r="E10" s="18">
        <v>2163711.4500000002</v>
      </c>
      <c r="F10" s="18">
        <f t="shared" si="0"/>
        <v>915160.50999999978</v>
      </c>
      <c r="G10" s="18">
        <f t="shared" si="1"/>
        <v>-96075.370000000228</v>
      </c>
    </row>
    <row r="11" spans="1:7" x14ac:dyDescent="0.2">
      <c r="A11" s="3">
        <v>1150</v>
      </c>
      <c r="B11" s="7" t="s">
        <v>2</v>
      </c>
      <c r="C11" s="18">
        <v>306556.5</v>
      </c>
      <c r="D11" s="18">
        <v>5604511.7699999996</v>
      </c>
      <c r="E11" s="18">
        <v>5128023.29</v>
      </c>
      <c r="F11" s="18">
        <f t="shared" si="0"/>
        <v>783044.97999999952</v>
      </c>
      <c r="G11" s="18">
        <f t="shared" si="1"/>
        <v>476488.47999999952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0"/>
        <v>0</v>
      </c>
      <c r="G12" s="18">
        <f t="shared" si="1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0"/>
        <v>0</v>
      </c>
      <c r="G13" s="18">
        <f t="shared" si="1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88564969.480000004</v>
      </c>
      <c r="D15" s="13">
        <f>SUM(D16:D24)</f>
        <v>12379970.84</v>
      </c>
      <c r="E15" s="13">
        <f>SUM(E16:E24)</f>
        <v>1730857.65</v>
      </c>
      <c r="F15" s="13">
        <f>SUM(F16:F24)</f>
        <v>99214082.670000002</v>
      </c>
      <c r="G15" s="13">
        <f>SUM(G16:G24)</f>
        <v>10649113.190000007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 t="shared" ref="F16:F24" si="2">C16+D16-E16</f>
        <v>0</v>
      </c>
      <c r="G16" s="18">
        <f t="shared" ref="G16:G24" si="3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8">
        <f t="shared" si="2"/>
        <v>0</v>
      </c>
      <c r="G17" s="18">
        <f t="shared" si="3"/>
        <v>0</v>
      </c>
    </row>
    <row r="18" spans="1:7" x14ac:dyDescent="0.2">
      <c r="A18" s="3">
        <v>1230</v>
      </c>
      <c r="B18" s="7" t="s">
        <v>17</v>
      </c>
      <c r="C18" s="19">
        <v>69034958.590000004</v>
      </c>
      <c r="D18" s="19">
        <v>11427196.43</v>
      </c>
      <c r="E18" s="19">
        <v>0</v>
      </c>
      <c r="F18" s="18">
        <f t="shared" si="2"/>
        <v>80462155.020000011</v>
      </c>
      <c r="G18" s="18">
        <f t="shared" si="3"/>
        <v>11427196.430000007</v>
      </c>
    </row>
    <row r="19" spans="1:7" x14ac:dyDescent="0.2">
      <c r="A19" s="3">
        <v>1240</v>
      </c>
      <c r="B19" s="7" t="s">
        <v>18</v>
      </c>
      <c r="C19" s="18">
        <v>24941375.190000001</v>
      </c>
      <c r="D19" s="18">
        <v>952774.41</v>
      </c>
      <c r="E19" s="18">
        <v>1336058</v>
      </c>
      <c r="F19" s="18">
        <f t="shared" si="2"/>
        <v>24558091.600000001</v>
      </c>
      <c r="G19" s="18">
        <f t="shared" si="3"/>
        <v>-383283.58999999985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f t="shared" si="2"/>
        <v>0</v>
      </c>
      <c r="G20" s="18">
        <f t="shared" si="3"/>
        <v>0</v>
      </c>
    </row>
    <row r="21" spans="1:7" x14ac:dyDescent="0.2">
      <c r="A21" s="3">
        <v>1260</v>
      </c>
      <c r="B21" s="7" t="s">
        <v>20</v>
      </c>
      <c r="C21" s="18">
        <v>-5411364.2999999998</v>
      </c>
      <c r="D21" s="18">
        <v>0</v>
      </c>
      <c r="E21" s="18">
        <v>394799.65</v>
      </c>
      <c r="F21" s="18">
        <f t="shared" si="2"/>
        <v>-5806163.9500000002</v>
      </c>
      <c r="G21" s="18">
        <f t="shared" si="3"/>
        <v>-394799.65000000037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2"/>
        <v>0</v>
      </c>
      <c r="G22" s="18">
        <f t="shared" si="3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2"/>
        <v>0</v>
      </c>
      <c r="G23" s="18">
        <f t="shared" si="3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2"/>
        <v>0</v>
      </c>
      <c r="G24" s="18">
        <f t="shared" si="3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7" spans="1:7" x14ac:dyDescent="0.2">
      <c r="A27" s="20" t="s">
        <v>25</v>
      </c>
    </row>
    <row r="30" spans="1:7" x14ac:dyDescent="0.2">
      <c r="B30" s="21" t="s">
        <v>26</v>
      </c>
      <c r="D30" s="23" t="s">
        <v>26</v>
      </c>
    </row>
    <row r="31" spans="1:7" ht="45" customHeight="1" x14ac:dyDescent="0.2">
      <c r="B31" s="22" t="s">
        <v>27</v>
      </c>
      <c r="D31" s="27" t="s">
        <v>28</v>
      </c>
      <c r="E31" s="27"/>
    </row>
  </sheetData>
  <sheetProtection formatCells="0" formatColumns="0" formatRows="0" autoFilter="0"/>
  <mergeCells count="2">
    <mergeCell ref="A1:G1"/>
    <mergeCell ref="D31:E3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2018-07-19T18:32:01Z</cp:lastPrinted>
  <dcterms:created xsi:type="dcterms:W3CDTF">2014-02-09T04:04:15Z</dcterms:created>
  <dcterms:modified xsi:type="dcterms:W3CDTF">2018-07-19T18:32:05Z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