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° Trimestre 2019\Fomatos\"/>
    </mc:Choice>
  </mc:AlternateContent>
  <bookViews>
    <workbookView xWindow="0" yWindow="0" windowWidth="24000" windowHeight="963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C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D6" i="1"/>
  <c r="C6" i="1"/>
  <c r="E4" i="1" l="1"/>
  <c r="D4" i="1"/>
  <c r="G6" i="1"/>
  <c r="C4" i="1"/>
  <c r="F6" i="1"/>
  <c r="G15" i="1"/>
  <c r="F15" i="1"/>
  <c r="G4" i="1" l="1"/>
  <c r="F4" i="1"/>
</calcChain>
</file>

<file path=xl/sharedStrings.xml><?xml version="1.0" encoding="utf-8"?>
<sst xmlns="http://schemas.openxmlformats.org/spreadsheetml/2006/main" count="31" uniqueCount="30">
  <si>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</si>
  <si>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</si>
  <si>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</si>
  <si>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</si>
  <si>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</si>
  <si>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</si>
  <si>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</si>
  <si>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</si>
  <si>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</si>
  <si>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</si>
  <si>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</si>
  <si>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</si>
  <si>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</si>
  <si>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</si>
  <si>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</si>
  <si>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</si>
  <si>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</si>
  <si>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</si>
  <si>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</si>
  <si>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</si>
  <si>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</si>
  <si>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</si>
  <si>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</si>
  <si>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</si>
  <si>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</si>
  <si>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</si>
  <si>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</si>
  <si>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</si>
  <si>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Director General
LAE Ruben David Rocha Lemus</t>
  </si>
  <si>
    <t>Patronato del Parque Zoológico de León
Estado Analítico del Activo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</si>
</sst>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D21" sqref="D21:E2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2" style="1" customWidth="1"/>
    <col min="9" max="16384" width="12" style="1"/>
  </cols>
  <sheetData>
    <row r="1" spans="1:7" ht="39.950000000000003" customHeight="1" x14ac:dyDescent="0.2">
      <c r="A1" s="24" t="s">
        <v>29</v>
      </c>
      <c r="B1" s="25"/>
      <c r="C1" s="25"/>
      <c r="D1" s="25"/>
      <c r="E1" s="25"/>
      <c r="F1" s="25"/>
      <c r="G1" s="26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113378177.77000001</v>
      </c>
      <c r="D4" s="13">
        <f>+D6+D15</f>
        <v>87185833.5</v>
      </c>
      <c r="E4" s="13">
        <f>+E6+E15</f>
        <v>83428243.549999997</v>
      </c>
      <c r="F4" s="13">
        <f>+F6+F15</f>
        <v>117135767.72</v>
      </c>
      <c r="G4" s="13">
        <f>+G6+G15</f>
        <v>3757589.9500000007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4692627.3600000013</v>
      </c>
      <c r="D6" s="13">
        <f>SUM(D7:D13)</f>
        <v>85424883.939999998</v>
      </c>
      <c r="E6" s="13">
        <f>SUM(E7:E13)</f>
        <v>82358931.289999992</v>
      </c>
      <c r="F6" s="13">
        <f>SUM(F7:F13)</f>
        <v>7758580.0100000072</v>
      </c>
      <c r="G6" s="13">
        <f>SUM(G7:G13)</f>
        <v>3065952.6500000064</v>
      </c>
    </row>
    <row r="7" spans="1:7" x14ac:dyDescent="0.2">
      <c r="A7" s="3">
        <v>1110</v>
      </c>
      <c r="B7" s="7" t="s">
        <v>9</v>
      </c>
      <c r="C7" s="18">
        <v>3499419.3100000024</v>
      </c>
      <c r="D7" s="18">
        <v>75023133.140000001</v>
      </c>
      <c r="E7" s="18">
        <v>72587223.849999994</v>
      </c>
      <c r="F7" s="18">
        <f>C7+D7-E7</f>
        <v>5935328.6000000089</v>
      </c>
      <c r="G7" s="18">
        <f t="shared" ref="G7:G13" si="0">F7-C7</f>
        <v>2435909.2900000066</v>
      </c>
    </row>
    <row r="8" spans="1:7" x14ac:dyDescent="0.2">
      <c r="A8" s="3">
        <v>1120</v>
      </c>
      <c r="B8" s="7" t="s">
        <v>10</v>
      </c>
      <c r="C8" s="18">
        <v>42436.639999999665</v>
      </c>
      <c r="D8" s="18">
        <v>618158.9</v>
      </c>
      <c r="E8" s="18">
        <v>619396.47</v>
      </c>
      <c r="F8" s="18">
        <f t="shared" ref="F8:F13" si="1">C8+D8-E8</f>
        <v>41199.069999999716</v>
      </c>
      <c r="G8" s="18">
        <f t="shared" si="0"/>
        <v>-1237.5699999999488</v>
      </c>
    </row>
    <row r="9" spans="1:7" x14ac:dyDescent="0.2">
      <c r="A9" s="3">
        <v>1130</v>
      </c>
      <c r="B9" s="7" t="s">
        <v>11</v>
      </c>
      <c r="C9" s="18">
        <v>0</v>
      </c>
      <c r="D9" s="18">
        <v>1020390</v>
      </c>
      <c r="E9" s="18">
        <v>1020390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852087.5299999998</v>
      </c>
      <c r="D10" s="18">
        <v>2319571.6</v>
      </c>
      <c r="E10" s="18">
        <v>2303912.52</v>
      </c>
      <c r="F10" s="18">
        <f t="shared" si="1"/>
        <v>867746.60999999987</v>
      </c>
      <c r="G10" s="18">
        <f t="shared" si="0"/>
        <v>15659.080000000075</v>
      </c>
    </row>
    <row r="11" spans="1:7" x14ac:dyDescent="0.2">
      <c r="A11" s="3">
        <v>1150</v>
      </c>
      <c r="B11" s="7" t="s">
        <v>2</v>
      </c>
      <c r="C11" s="18">
        <v>298683.87999999896</v>
      </c>
      <c r="D11" s="18">
        <v>6443630.2999999998</v>
      </c>
      <c r="E11" s="18">
        <v>5828008.4500000002</v>
      </c>
      <c r="F11" s="18">
        <f t="shared" si="1"/>
        <v>914305.72999999858</v>
      </c>
      <c r="G11" s="18">
        <f t="shared" si="0"/>
        <v>615621.84999999963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108685550.41000001</v>
      </c>
      <c r="D15" s="13">
        <f>SUM(D16:D24)</f>
        <v>1760949.56</v>
      </c>
      <c r="E15" s="13">
        <f>SUM(E16:E24)</f>
        <v>1069312.26</v>
      </c>
      <c r="F15" s="13">
        <f>SUM(F16:F24)</f>
        <v>109377187.70999999</v>
      </c>
      <c r="G15" s="13">
        <f>SUM(G16:G24)</f>
        <v>691637.29999999423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 t="shared" ref="F16:F24" si="2">C16+D16-E16</f>
        <v>0</v>
      </c>
      <c r="G16" s="18">
        <f t="shared" ref="G16:G24" si="3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8">
        <f t="shared" si="2"/>
        <v>0</v>
      </c>
      <c r="G17" s="18">
        <f t="shared" si="3"/>
        <v>0</v>
      </c>
    </row>
    <row r="18" spans="1:7" x14ac:dyDescent="0.2">
      <c r="A18" s="3">
        <v>1230</v>
      </c>
      <c r="B18" s="7" t="s">
        <v>17</v>
      </c>
      <c r="C18" s="19">
        <v>84266939.780000001</v>
      </c>
      <c r="D18" s="19">
        <v>512477.85</v>
      </c>
      <c r="E18" s="19">
        <v>0</v>
      </c>
      <c r="F18" s="18">
        <f t="shared" si="2"/>
        <v>84779417.629999995</v>
      </c>
      <c r="G18" s="18">
        <f t="shared" si="3"/>
        <v>512477.84999999404</v>
      </c>
    </row>
    <row r="19" spans="1:7" x14ac:dyDescent="0.2">
      <c r="A19" s="3">
        <v>1240</v>
      </c>
      <c r="B19" s="7" t="s">
        <v>18</v>
      </c>
      <c r="C19" s="18">
        <v>30539797.710000001</v>
      </c>
      <c r="D19" s="18">
        <v>1248471.71</v>
      </c>
      <c r="E19" s="18">
        <v>767712.12</v>
      </c>
      <c r="F19" s="18">
        <f t="shared" si="2"/>
        <v>31020557.300000001</v>
      </c>
      <c r="G19" s="18">
        <f t="shared" si="3"/>
        <v>480759.58999999985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8">
        <f t="shared" si="3"/>
        <v>0</v>
      </c>
    </row>
    <row r="21" spans="1:7" x14ac:dyDescent="0.2">
      <c r="A21" s="3">
        <v>1260</v>
      </c>
      <c r="B21" s="7" t="s">
        <v>20</v>
      </c>
      <c r="C21" s="18">
        <v>-6121187.0800000001</v>
      </c>
      <c r="D21" s="18">
        <v>0</v>
      </c>
      <c r="E21" s="18">
        <v>301600.14</v>
      </c>
      <c r="F21" s="18">
        <f t="shared" si="2"/>
        <v>-6422787.2199999997</v>
      </c>
      <c r="G21" s="18">
        <f t="shared" si="3"/>
        <v>-301600.13999999966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8">
        <f t="shared" si="3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2"/>
        <v>0</v>
      </c>
      <c r="G23" s="18">
        <f t="shared" si="3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2"/>
        <v>0</v>
      </c>
      <c r="G24" s="18">
        <f t="shared" si="3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x14ac:dyDescent="0.2">
      <c r="A27" s="20" t="s">
        <v>25</v>
      </c>
    </row>
    <row r="30" spans="1:7" x14ac:dyDescent="0.2">
      <c r="B30" s="21" t="s">
        <v>26</v>
      </c>
      <c r="D30" s="22" t="s">
        <v>26</v>
      </c>
    </row>
    <row r="31" spans="1:7" ht="22.5" x14ac:dyDescent="0.2">
      <c r="B31" s="23" t="s">
        <v>27</v>
      </c>
      <c r="D31" s="27" t="s">
        <v>28</v>
      </c>
      <c r="E31" s="27"/>
    </row>
  </sheetData>
  <sheetProtection formatCells="0" formatColumns="0" formatRows="0" autoFilter="0"/>
  <mergeCells count="2">
    <mergeCell ref="A1:G1"/>
    <mergeCell ref="D31:E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2019-04-23T16:23:31Z</cp:lastPrinted>
  <dcterms:created xsi:type="dcterms:W3CDTF">2014-02-09T04:04:15Z</dcterms:created>
  <dcterms:modified xsi:type="dcterms:W3CDTF">2019-07-17T21:11:19Z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